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8_{EE25A740-0007-4884-A1D3-94EBA1D2165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Afláætlun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3" l="1"/>
  <c r="G13" i="3" s="1"/>
  <c r="G14" i="3"/>
  <c r="F8" i="3"/>
  <c r="G8" i="3" s="1"/>
  <c r="F10" i="3"/>
  <c r="G10" i="3" s="1"/>
  <c r="F12" i="3"/>
  <c r="G12" i="3" s="1"/>
  <c r="G16" i="3" l="1"/>
  <c r="G17" i="3" s="1"/>
  <c r="G18" i="3" s="1"/>
  <c r="E23" i="3" s="1"/>
  <c r="F16" i="3"/>
</calcChain>
</file>

<file path=xl/sharedStrings.xml><?xml version="1.0" encoding="utf-8"?>
<sst xmlns="http://schemas.openxmlformats.org/spreadsheetml/2006/main" count="35" uniqueCount="31">
  <si>
    <t>m2</t>
  </si>
  <si>
    <t>Alls</t>
  </si>
  <si>
    <t>W</t>
  </si>
  <si>
    <t>Afl</t>
  </si>
  <si>
    <t>Sum</t>
  </si>
  <si>
    <t>kW</t>
  </si>
  <si>
    <t>W/m2</t>
  </si>
  <si>
    <t>kVA</t>
  </si>
  <si>
    <t>k</t>
  </si>
  <si>
    <t>Alþingisreitur - Nýbygging</t>
  </si>
  <si>
    <t>A</t>
  </si>
  <si>
    <t>Samtals</t>
  </si>
  <si>
    <t>Cos fi</t>
  </si>
  <si>
    <t>Val heimtaugar</t>
  </si>
  <si>
    <t>Afláætlun með framleiðslueldhúsi</t>
  </si>
  <si>
    <t>Eldhús</t>
  </si>
  <si>
    <t>Samtímastuðlar</t>
  </si>
  <si>
    <t>Rafbílar</t>
  </si>
  <si>
    <t>Skrifstofur</t>
  </si>
  <si>
    <t>m2/stk/heild</t>
  </si>
  <si>
    <t>Fjöldi</t>
  </si>
  <si>
    <t>Afl með samtíma-stuðli</t>
  </si>
  <si>
    <t>Ein</t>
  </si>
  <si>
    <t>stk</t>
  </si>
  <si>
    <t>heild</t>
  </si>
  <si>
    <t>Rafbílar - hleðslustæði</t>
  </si>
  <si>
    <t>Hámarks lestun heimtaugar</t>
  </si>
  <si>
    <t>2-hæð móttaka, lager kaffistofa Wc</t>
  </si>
  <si>
    <t>1 hæð. Veitingasalur og þvottahús</t>
  </si>
  <si>
    <t>m3</t>
  </si>
  <si>
    <t>Bílaverkstæði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</si>
</sst>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3F3F76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C9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3" borderId="2" applyNumberFormat="0" applyAlignment="0" applyProtection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5" fillId="3" borderId="13" xfId="1" applyFont="1" applyBorder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9" fontId="4" fillId="0" borderId="0" xfId="2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164" fontId="5" fillId="0" borderId="0" xfId="1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4" fontId="5" fillId="3" borderId="7" xfId="1" applyNumberFormat="1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4" fontId="5" fillId="3" borderId="10" xfId="1" applyNumberFormat="1" applyFont="1" applyBorder="1" applyAlignment="1">
      <alignment horizontal="center"/>
    </xf>
    <xf numFmtId="4" fontId="3" fillId="5" borderId="5" xfId="0" applyNumberFormat="1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3" fontId="4" fillId="0" borderId="1" xfId="0" applyNumberFormat="1" applyFont="1" applyBorder="1"/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3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/>
    </xf>
    <xf numFmtId="0" fontId="3" fillId="4" borderId="15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3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3" fontId="4" fillId="0" borderId="9" xfId="0" applyNumberFormat="1" applyFont="1" applyBorder="1"/>
    <xf numFmtId="0" fontId="4" fillId="0" borderId="9" xfId="0" applyFont="1" applyBorder="1"/>
    <xf numFmtId="3" fontId="4" fillId="0" borderId="9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</cellXfs>
  <cellStyles count="3">
    <cellStyle name="Input" xfId="1" builtinId="20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41</xdr:row>
      <xdr:rowOff>133350</xdr:rowOff>
    </xdr:from>
    <xdr:to>
      <xdr:col>5</xdr:col>
      <xdr:colOff>189729</xdr:colOff>
      <xdr:row>56</xdr:row>
      <xdr:rowOff>47280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2763F7-69DD-486D-893B-41DF04DC3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2106275"/>
          <a:ext cx="6438129" cy="2631730"/>
        </a:xfrm>
        <a:prstGeom prst="rect">
          <a:avLst/>
        </a:prstGeom>
      </xdr:spPr>
    </xdr:pic>
    <xdr:clientData/>
  </xdr:twoCellAnchor>
  <xdr:twoCellAnchor editAs="oneCell">
    <xdr:from>
      <xdr:col>5</xdr:col>
      <xdr:colOff>609600</xdr:colOff>
      <xdr:row>44</xdr:row>
      <xdr:rowOff>25400</xdr:rowOff>
    </xdr:from>
    <xdr:to>
      <xdr:col>13</xdr:col>
      <xdr:colOff>1066027</xdr:colOff>
      <xdr:row>56</xdr:row>
      <xdr:rowOff>66384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1E3C7B-7A81-41BB-BB65-E9B269AA7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81825" y="12541250"/>
          <a:ext cx="6314302" cy="2215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5"/>
  <sheetViews>
    <sheetView tabSelected="1" workbookViewId="0">
      <selection activeCell="B1" sqref="B1"/>
    </sheetView>
  </sheetViews>
  <sheetFormatPr defaultRowHeight="15" x14ac:dyDescent="0.25"/>
  <cols>
    <col min="1" max="1" width="2.42578125" customWidth="1"/>
    <col min="2" max="2" width="43.42578125" style="1" customWidth="1"/>
    <col min="3" max="3" width="16.42578125" customWidth="1"/>
    <col min="4" max="4" width="14.5703125" customWidth="1"/>
    <col min="5" max="5" width="14.140625" customWidth="1"/>
    <col min="6" max="6" width="11.85546875" style="1" customWidth="1"/>
    <col min="7" max="7" width="13.85546875" style="1" customWidth="1"/>
    <col min="8" max="8" width="10.140625" style="1" customWidth="1"/>
    <col min="9" max="9" width="8.28515625" customWidth="1"/>
    <col min="10" max="10" width="3" customWidth="1"/>
    <col min="11" max="11" width="25.85546875" customWidth="1"/>
    <col min="12" max="12" width="6.140625" style="1" customWidth="1"/>
    <col min="13" max="13" width="4.7109375" customWidth="1"/>
    <col min="14" max="14" width="21.28515625" customWidth="1"/>
    <col min="15" max="15" width="18.42578125" customWidth="1"/>
  </cols>
  <sheetData>
    <row r="1" spans="2:16" ht="96.75" customHeight="1" x14ac:dyDescent="0.25"/>
    <row r="2" spans="2:16" ht="18" customHeight="1" thickBot="1" x14ac:dyDescent="0.3">
      <c r="N2" s="2"/>
      <c r="O2" s="1"/>
      <c r="P2" s="1"/>
    </row>
    <row r="3" spans="2:16" ht="62.25" customHeight="1" x14ac:dyDescent="0.3">
      <c r="B3" s="25" t="s">
        <v>14</v>
      </c>
      <c r="C3" s="26" t="s">
        <v>20</v>
      </c>
      <c r="D3" s="26" t="s">
        <v>22</v>
      </c>
      <c r="E3" s="26" t="s">
        <v>3</v>
      </c>
      <c r="F3" s="26" t="s">
        <v>1</v>
      </c>
      <c r="G3" s="27" t="s">
        <v>21</v>
      </c>
      <c r="H3" s="3"/>
      <c r="I3" s="4" t="s">
        <v>12</v>
      </c>
      <c r="N3" s="1"/>
      <c r="O3" s="1"/>
      <c r="P3" s="1"/>
    </row>
    <row r="4" spans="2:16" ht="19.5" thickBot="1" x14ac:dyDescent="0.35">
      <c r="B4" s="28" t="s">
        <v>9</v>
      </c>
      <c r="C4" s="20" t="s">
        <v>19</v>
      </c>
      <c r="D4" s="20"/>
      <c r="E4" s="20" t="s">
        <v>6</v>
      </c>
      <c r="F4" s="20" t="s">
        <v>2</v>
      </c>
      <c r="G4" s="29" t="s">
        <v>8</v>
      </c>
      <c r="H4" s="3"/>
      <c r="I4" s="5">
        <v>0.95</v>
      </c>
      <c r="N4" s="1"/>
    </row>
    <row r="5" spans="2:16" ht="18.75" x14ac:dyDescent="0.3">
      <c r="B5" s="30"/>
      <c r="C5" s="21"/>
      <c r="D5" s="21"/>
      <c r="E5" s="22"/>
      <c r="F5" s="11"/>
      <c r="G5" s="31"/>
      <c r="H5" s="3"/>
      <c r="I5" s="6"/>
      <c r="N5" s="2"/>
      <c r="O5" s="1"/>
      <c r="P5" s="1"/>
    </row>
    <row r="6" spans="2:16" ht="18.75" x14ac:dyDescent="0.3">
      <c r="B6" s="15"/>
      <c r="C6" s="23"/>
      <c r="D6" s="23"/>
      <c r="E6" s="11"/>
      <c r="F6" s="23"/>
      <c r="G6" s="32"/>
      <c r="H6" s="3"/>
      <c r="I6" s="6"/>
      <c r="N6" s="2"/>
      <c r="O6" s="1"/>
      <c r="P6" s="1"/>
    </row>
    <row r="7" spans="2:16" ht="18.75" x14ac:dyDescent="0.3">
      <c r="B7" s="15"/>
      <c r="C7" s="23"/>
      <c r="D7" s="23"/>
      <c r="E7" s="11"/>
      <c r="F7" s="23"/>
      <c r="G7" s="32"/>
      <c r="H7" s="3"/>
      <c r="I7" s="6"/>
      <c r="K7" s="2"/>
      <c r="M7" s="1"/>
    </row>
    <row r="8" spans="2:16" ht="18.75" x14ac:dyDescent="0.3">
      <c r="B8" s="15" t="s">
        <v>25</v>
      </c>
      <c r="C8" s="23">
        <v>4</v>
      </c>
      <c r="D8" s="23" t="s">
        <v>23</v>
      </c>
      <c r="E8" s="11">
        <v>22000</v>
      </c>
      <c r="F8" s="23">
        <f>C8*E8</f>
        <v>88000</v>
      </c>
      <c r="G8" s="32">
        <f>F8*$C$30</f>
        <v>26400</v>
      </c>
      <c r="H8" s="3"/>
      <c r="I8" s="6"/>
      <c r="K8" s="1"/>
    </row>
    <row r="9" spans="2:16" ht="18.75" x14ac:dyDescent="0.3">
      <c r="B9" s="15"/>
      <c r="C9" s="23"/>
      <c r="D9" s="23"/>
      <c r="E9" s="11"/>
      <c r="F9" s="23"/>
      <c r="G9" s="32"/>
      <c r="H9" s="3"/>
      <c r="I9" s="6"/>
    </row>
    <row r="10" spans="2:16" ht="18.75" x14ac:dyDescent="0.3">
      <c r="B10" s="15" t="s">
        <v>27</v>
      </c>
      <c r="C10" s="23">
        <v>105</v>
      </c>
      <c r="D10" s="23" t="s">
        <v>0</v>
      </c>
      <c r="E10" s="24">
        <v>42</v>
      </c>
      <c r="F10" s="23">
        <f t="shared" ref="F10:F13" si="0">C10*E10</f>
        <v>4410</v>
      </c>
      <c r="G10" s="32">
        <f>F10*$C$31</f>
        <v>2866.5</v>
      </c>
      <c r="H10" s="3"/>
      <c r="I10" s="6"/>
    </row>
    <row r="11" spans="2:16" ht="18.75" x14ac:dyDescent="0.3">
      <c r="B11" s="15"/>
      <c r="C11" s="23"/>
      <c r="D11" s="23"/>
      <c r="E11" s="11"/>
      <c r="F11" s="23"/>
      <c r="G11" s="32"/>
      <c r="H11" s="3"/>
      <c r="I11" s="6"/>
    </row>
    <row r="12" spans="2:16" ht="18.75" x14ac:dyDescent="0.3">
      <c r="B12" s="15" t="s">
        <v>28</v>
      </c>
      <c r="C12" s="23">
        <v>480</v>
      </c>
      <c r="D12" s="23" t="s">
        <v>0</v>
      </c>
      <c r="E12" s="24">
        <v>42</v>
      </c>
      <c r="F12" s="23">
        <f t="shared" si="0"/>
        <v>20160</v>
      </c>
      <c r="G12" s="32">
        <f>F12*C31</f>
        <v>13104</v>
      </c>
      <c r="H12" s="3"/>
      <c r="I12" s="6"/>
    </row>
    <row r="13" spans="2:16" ht="18.75" x14ac:dyDescent="0.3">
      <c r="B13" s="15" t="s">
        <v>15</v>
      </c>
      <c r="C13" s="23">
        <v>68</v>
      </c>
      <c r="D13" s="23" t="s">
        <v>29</v>
      </c>
      <c r="E13" s="24">
        <v>60</v>
      </c>
      <c r="F13" s="23">
        <f t="shared" si="0"/>
        <v>4080</v>
      </c>
      <c r="G13" s="32">
        <f>F13*C32</f>
        <v>2856</v>
      </c>
      <c r="H13" s="3"/>
      <c r="I13" s="6"/>
    </row>
    <row r="14" spans="2:16" ht="18.75" x14ac:dyDescent="0.3">
      <c r="B14" s="15"/>
      <c r="C14" s="23"/>
      <c r="D14" s="23" t="s">
        <v>24</v>
      </c>
      <c r="E14" s="24"/>
      <c r="F14" s="23">
        <v>200000</v>
      </c>
      <c r="G14" s="32">
        <f>F14*C32</f>
        <v>140000</v>
      </c>
      <c r="H14" s="3"/>
      <c r="I14" s="6"/>
    </row>
    <row r="15" spans="2:16" ht="19.5" thickBot="1" x14ac:dyDescent="0.35">
      <c r="B15" s="15"/>
      <c r="C15" s="21"/>
      <c r="D15" s="21"/>
      <c r="E15" s="22"/>
      <c r="F15" s="23"/>
      <c r="G15" s="32"/>
      <c r="H15" s="3"/>
      <c r="I15" s="6"/>
    </row>
    <row r="16" spans="2:16" ht="18.75" x14ac:dyDescent="0.3">
      <c r="B16" s="15" t="s">
        <v>11</v>
      </c>
      <c r="C16" s="23"/>
      <c r="D16" s="23"/>
      <c r="E16" s="11" t="s">
        <v>4</v>
      </c>
      <c r="F16" s="23">
        <f>SUM(F6:F15)/1000</f>
        <v>316.64999999999998</v>
      </c>
      <c r="G16" s="32">
        <f>SUM(G6:G15)/1000</f>
        <v>185.22649999999999</v>
      </c>
      <c r="H16" s="38" t="s">
        <v>5</v>
      </c>
      <c r="I16" s="6"/>
    </row>
    <row r="17" spans="1:13" ht="18.75" x14ac:dyDescent="0.3">
      <c r="B17" s="30"/>
      <c r="C17" s="22"/>
      <c r="D17" s="22"/>
      <c r="E17" s="22"/>
      <c r="F17" s="11"/>
      <c r="G17" s="32">
        <f>G16/$I$4</f>
        <v>194.97526315789474</v>
      </c>
      <c r="H17" s="39" t="s">
        <v>7</v>
      </c>
      <c r="I17" s="6"/>
    </row>
    <row r="18" spans="1:13" ht="19.5" thickBot="1" x14ac:dyDescent="0.35">
      <c r="B18" s="33"/>
      <c r="C18" s="34"/>
      <c r="D18" s="34"/>
      <c r="E18" s="35"/>
      <c r="F18" s="36"/>
      <c r="G18" s="37">
        <f>G17/400/1.73*1000</f>
        <v>281.75616063279591</v>
      </c>
      <c r="H18" s="40" t="s">
        <v>10</v>
      </c>
      <c r="I18" s="6"/>
    </row>
    <row r="19" spans="1:13" ht="18.75" x14ac:dyDescent="0.3">
      <c r="A19" s="1"/>
      <c r="B19" s="3"/>
      <c r="C19" s="6"/>
      <c r="D19" s="6"/>
      <c r="E19" s="6"/>
      <c r="F19" s="3"/>
      <c r="G19" s="3"/>
      <c r="H19" s="3"/>
      <c r="I19" s="6"/>
    </row>
    <row r="20" spans="1:13" ht="18.75" x14ac:dyDescent="0.3">
      <c r="A20" s="1"/>
      <c r="B20" s="6"/>
      <c r="C20" s="3"/>
      <c r="D20" s="3"/>
      <c r="E20" s="3"/>
      <c r="F20" s="6"/>
      <c r="G20"/>
      <c r="H20"/>
      <c r="I20" s="1"/>
      <c r="L20"/>
    </row>
    <row r="21" spans="1:13" ht="18.75" x14ac:dyDescent="0.3">
      <c r="A21" s="1"/>
      <c r="B21" s="6"/>
      <c r="C21" s="9" t="s">
        <v>13</v>
      </c>
      <c r="D21" s="3">
        <v>400</v>
      </c>
      <c r="E21" s="3" t="s">
        <v>10</v>
      </c>
      <c r="F21" s="6"/>
      <c r="G21"/>
      <c r="H21"/>
      <c r="I21" s="1"/>
      <c r="L21"/>
    </row>
    <row r="22" spans="1:13" ht="18.75" x14ac:dyDescent="0.3">
      <c r="A22" s="1"/>
      <c r="B22" s="6"/>
      <c r="C22" s="9"/>
      <c r="D22" s="3"/>
      <c r="E22" s="6"/>
      <c r="F22" s="6"/>
      <c r="G22"/>
      <c r="H22"/>
      <c r="I22" s="1"/>
      <c r="L22"/>
    </row>
    <row r="23" spans="1:13" ht="18.75" x14ac:dyDescent="0.3">
      <c r="A23" s="1"/>
      <c r="B23"/>
      <c r="C23" s="6"/>
      <c r="D23" s="9" t="s">
        <v>26</v>
      </c>
      <c r="E23" s="10">
        <f>G18/D21</f>
        <v>0.70439040158198973</v>
      </c>
      <c r="F23" s="6"/>
      <c r="G23"/>
      <c r="H23"/>
      <c r="I23" s="1"/>
      <c r="L23"/>
    </row>
    <row r="24" spans="1:13" ht="18.75" x14ac:dyDescent="0.3">
      <c r="A24" s="1"/>
      <c r="B24" s="6"/>
      <c r="C24" s="3"/>
      <c r="D24" s="3"/>
      <c r="E24" s="3"/>
      <c r="F24" s="6"/>
      <c r="G24"/>
      <c r="H24"/>
      <c r="I24" s="1"/>
      <c r="L24"/>
    </row>
    <row r="25" spans="1:13" ht="18.75" x14ac:dyDescent="0.3">
      <c r="A25" s="1"/>
      <c r="B25" s="6"/>
      <c r="C25" s="3"/>
      <c r="D25" s="3"/>
      <c r="E25" s="3"/>
      <c r="F25" s="6"/>
      <c r="G25"/>
      <c r="H25"/>
      <c r="I25" s="1"/>
      <c r="L25"/>
    </row>
    <row r="26" spans="1:13" ht="18.75" x14ac:dyDescent="0.3">
      <c r="A26" s="1"/>
      <c r="B26" s="6"/>
      <c r="C26" s="7"/>
      <c r="D26" s="7"/>
      <c r="E26" s="3"/>
      <c r="F26" s="6"/>
      <c r="G26"/>
      <c r="H26"/>
      <c r="I26" s="1"/>
      <c r="L26"/>
    </row>
    <row r="27" spans="1:13" ht="19.5" thickBot="1" x14ac:dyDescent="0.35">
      <c r="A27" s="1"/>
      <c r="B27" s="12"/>
      <c r="C27" s="7"/>
      <c r="D27" s="7"/>
      <c r="E27" s="3"/>
      <c r="F27" s="7"/>
      <c r="G27" s="7"/>
      <c r="H27" s="3"/>
      <c r="I27" s="6"/>
    </row>
    <row r="28" spans="1:13" ht="18.75" x14ac:dyDescent="0.3">
      <c r="A28" s="1"/>
      <c r="B28" s="14" t="s">
        <v>16</v>
      </c>
      <c r="C28" s="19" t="s">
        <v>8</v>
      </c>
      <c r="D28" s="7"/>
      <c r="E28" s="6"/>
      <c r="F28" s="3"/>
      <c r="G28" s="7"/>
      <c r="H28" s="3"/>
      <c r="I28" s="6"/>
      <c r="M28" s="1"/>
    </row>
    <row r="29" spans="1:13" ht="18.75" x14ac:dyDescent="0.3">
      <c r="B29" s="15" t="s">
        <v>30</v>
      </c>
      <c r="C29" s="16">
        <v>0.6</v>
      </c>
      <c r="D29" s="13"/>
      <c r="E29" s="6"/>
      <c r="F29" s="7"/>
      <c r="G29" s="8"/>
      <c r="H29" s="3"/>
      <c r="I29" s="6"/>
    </row>
    <row r="30" spans="1:13" ht="18.75" x14ac:dyDescent="0.3">
      <c r="B30" s="15" t="s">
        <v>17</v>
      </c>
      <c r="C30" s="16">
        <v>0.3</v>
      </c>
      <c r="D30" s="13"/>
      <c r="E30" s="6"/>
      <c r="F30" s="3"/>
      <c r="G30" s="3"/>
      <c r="H30" s="3"/>
      <c r="I30" s="6"/>
    </row>
    <row r="31" spans="1:13" ht="18.75" x14ac:dyDescent="0.3">
      <c r="B31" s="15" t="s">
        <v>18</v>
      </c>
      <c r="C31" s="16">
        <v>0.65</v>
      </c>
      <c r="D31" s="13"/>
      <c r="E31" s="6"/>
      <c r="F31" s="3"/>
      <c r="G31" s="3"/>
      <c r="H31" s="3"/>
      <c r="I31" s="6"/>
    </row>
    <row r="32" spans="1:13" ht="19.5" thickBot="1" x14ac:dyDescent="0.35">
      <c r="B32" s="17" t="s">
        <v>15</v>
      </c>
      <c r="C32" s="18">
        <v>0.7</v>
      </c>
      <c r="D32" s="13"/>
      <c r="E32" s="6"/>
      <c r="F32" s="3"/>
      <c r="G32" s="3"/>
      <c r="H32" s="3"/>
      <c r="I32" s="6"/>
    </row>
    <row r="33" spans="2:2" x14ac:dyDescent="0.25">
      <c r="B33" s="2"/>
    </row>
    <row r="34" spans="2:2" x14ac:dyDescent="0.25">
      <c r="B34" s="2"/>
    </row>
    <row r="35" spans="2:2" x14ac:dyDescent="0.25">
      <c r="B35" s="2"/>
    </row>
  </sheetData>
  <phoneticPr fontId="6" type="noConversion"/>
  <pageMargins left="0.7" right="0.7" top="0.75" bottom="0.75" header="0.3" footer="0.3"/>
  <pageSetup paperSize="9" scale="6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Afláætlun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2024-08-27T15:17:15Z</dcterms:modified>
</cp:coreProperties>
</file>